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3792" windowHeight="21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G23" i="1"/>
  <c r="H23" i="1" s="1"/>
  <c r="F11" i="1" l="1"/>
  <c r="F12" i="1"/>
  <c r="F13" i="1"/>
  <c r="F14" i="1"/>
  <c r="G14" i="1" s="1"/>
  <c r="F15" i="1"/>
  <c r="F16" i="1"/>
  <c r="G16" i="1" s="1"/>
  <c r="H16" i="1" s="1"/>
  <c r="F17" i="1"/>
  <c r="G17" i="1" s="1"/>
  <c r="H17" i="1" s="1"/>
  <c r="F18" i="1"/>
  <c r="G18" i="1" s="1"/>
  <c r="H18" i="1" s="1"/>
  <c r="F19" i="1"/>
  <c r="F20" i="1"/>
  <c r="F21" i="1"/>
  <c r="F22" i="1"/>
  <c r="F24" i="1"/>
  <c r="F25" i="1"/>
  <c r="G25" i="1" s="1"/>
  <c r="H25" i="1" s="1"/>
  <c r="F26" i="1"/>
  <c r="G26" i="1" s="1"/>
  <c r="H26" i="1" s="1"/>
  <c r="F27" i="1"/>
  <c r="G27" i="1" s="1"/>
  <c r="H27" i="1" s="1"/>
  <c r="F28" i="1"/>
  <c r="F29" i="1"/>
  <c r="F30" i="1"/>
  <c r="F31" i="1"/>
  <c r="G28" i="1" l="1"/>
  <c r="H28" i="1" s="1"/>
  <c r="G19" i="1"/>
  <c r="H19" i="1" s="1"/>
  <c r="G11" i="1"/>
  <c r="H11" i="1" s="1"/>
  <c r="H12" i="1"/>
  <c r="H15" i="1"/>
  <c r="G24" i="1"/>
  <c r="H24" i="1" s="1"/>
  <c r="G15" i="1"/>
  <c r="G22" i="1"/>
  <c r="H22" i="1" s="1"/>
  <c r="G21" i="1"/>
  <c r="H21" i="1" s="1"/>
  <c r="G13" i="1"/>
  <c r="H13" i="1" s="1"/>
  <c r="H14" i="1"/>
  <c r="G29" i="1"/>
  <c r="H29" i="1" s="1"/>
  <c r="G20" i="1"/>
  <c r="H20" i="1" s="1"/>
  <c r="G12" i="1"/>
  <c r="G45" i="1"/>
  <c r="G46" i="1"/>
  <c r="F43" i="1"/>
  <c r="G43" i="1" s="1"/>
  <c r="H43" i="1" s="1"/>
  <c r="F44" i="1"/>
  <c r="F45" i="1"/>
  <c r="F46" i="1"/>
  <c r="F47" i="1"/>
  <c r="G47" i="1" s="1"/>
  <c r="F48" i="1"/>
  <c r="G48" i="1" s="1"/>
  <c r="F49" i="1"/>
  <c r="F50" i="1"/>
  <c r="F51" i="1"/>
  <c r="G51" i="1" s="1"/>
  <c r="F52" i="1"/>
  <c r="G52" i="1" s="1"/>
  <c r="F53" i="1"/>
  <c r="G53" i="1" s="1"/>
  <c r="F54" i="1"/>
  <c r="G54" i="1" s="1"/>
  <c r="F55" i="1"/>
  <c r="G55" i="1" s="1"/>
  <c r="F56" i="1"/>
  <c r="F57" i="1"/>
  <c r="G57" i="1" s="1"/>
  <c r="F58" i="1"/>
  <c r="F59" i="1"/>
  <c r="F60" i="1"/>
  <c r="F61" i="1"/>
  <c r="G61" i="1" s="1"/>
  <c r="F62" i="1"/>
  <c r="G62" i="1" s="1"/>
  <c r="F63" i="1"/>
  <c r="F64" i="1"/>
  <c r="G64" i="1" s="1"/>
  <c r="F65" i="1"/>
  <c r="G65" i="1" s="1"/>
  <c r="F66" i="1"/>
  <c r="G66" i="1" s="1"/>
  <c r="F67" i="1"/>
  <c r="F68" i="1"/>
  <c r="G68" i="1" s="1"/>
  <c r="F69" i="1"/>
  <c r="G69" i="1" s="1"/>
  <c r="F70" i="1"/>
  <c r="G70" i="1" s="1"/>
  <c r="F71" i="1"/>
  <c r="F72" i="1"/>
  <c r="F73" i="1"/>
  <c r="F74" i="1"/>
  <c r="F75" i="1"/>
  <c r="F76" i="1"/>
  <c r="G76" i="1" s="1"/>
  <c r="F77" i="1"/>
  <c r="G77" i="1" s="1"/>
  <c r="F78" i="1"/>
  <c r="G78" i="1" s="1"/>
  <c r="G44" i="1" l="1"/>
  <c r="H44" i="1" s="1"/>
  <c r="G73" i="1"/>
  <c r="H73" i="1" s="1"/>
  <c r="G72" i="1"/>
  <c r="H72" i="1" s="1"/>
  <c r="H60" i="1"/>
  <c r="H76" i="1"/>
  <c r="H52" i="1"/>
  <c r="H51" i="1"/>
  <c r="G60" i="1"/>
  <c r="G59" i="1"/>
  <c r="H59" i="1" s="1"/>
  <c r="G74" i="1"/>
  <c r="H74" i="1" s="1"/>
  <c r="H54" i="1"/>
  <c r="H46" i="1"/>
  <c r="H53" i="1"/>
  <c r="G50" i="1"/>
  <c r="H50" i="1" s="1"/>
  <c r="H48" i="1"/>
  <c r="H70" i="1"/>
  <c r="H55" i="1"/>
  <c r="H69" i="1"/>
  <c r="H67" i="1"/>
  <c r="H68" i="1"/>
  <c r="H66" i="1"/>
  <c r="G58" i="1"/>
  <c r="H58" i="1" s="1"/>
  <c r="G49" i="1"/>
  <c r="H49" i="1" s="1"/>
  <c r="H77" i="1"/>
  <c r="H78" i="1"/>
  <c r="H65" i="1"/>
  <c r="G56" i="1"/>
  <c r="H56" i="1" s="1"/>
  <c r="H47" i="1"/>
  <c r="H45" i="1"/>
  <c r="H64" i="1"/>
  <c r="G67" i="1"/>
  <c r="H57" i="1"/>
  <c r="G75" i="1"/>
  <c r="H75" i="1" s="1"/>
  <c r="G71" i="1"/>
  <c r="H71" i="1" s="1"/>
  <c r="G63" i="1"/>
  <c r="H63" i="1" s="1"/>
  <c r="H62" i="1"/>
  <c r="H61" i="1"/>
  <c r="F42" i="1"/>
  <c r="G30" i="1"/>
  <c r="H30" i="1" s="1"/>
  <c r="G31" i="1"/>
  <c r="H31" i="1" s="1"/>
  <c r="F32" i="1"/>
  <c r="F33" i="1"/>
  <c r="F34" i="1"/>
  <c r="F35" i="1"/>
  <c r="F36" i="1"/>
  <c r="F37" i="1"/>
  <c r="G37" i="1" s="1"/>
  <c r="H37" i="1" s="1"/>
  <c r="F10" i="1"/>
  <c r="G33" i="1" l="1"/>
  <c r="H33" i="1" s="1"/>
  <c r="G32" i="1"/>
  <c r="H32" i="1" s="1"/>
  <c r="G36" i="1"/>
  <c r="H36" i="1"/>
  <c r="G35" i="1"/>
  <c r="H35" i="1" s="1"/>
  <c r="G34" i="1"/>
  <c r="H34" i="1" s="1"/>
  <c r="F79" i="1"/>
  <c r="F84" i="1" s="1"/>
  <c r="G42" i="1"/>
  <c r="H42" i="1" s="1"/>
  <c r="F38" i="1"/>
  <c r="F83" i="1" s="1"/>
  <c r="G10" i="1"/>
  <c r="H10" i="1" s="1"/>
  <c r="G79" i="1" l="1"/>
  <c r="G84" i="1" s="1"/>
  <c r="F85" i="1"/>
  <c r="G38" i="1"/>
  <c r="G83" i="1" s="1"/>
  <c r="H79" i="1" l="1"/>
  <c r="H84" i="1" s="1"/>
  <c r="G85" i="1"/>
  <c r="H38" i="1"/>
  <c r="H83" i="1" s="1"/>
  <c r="H85" i="1" l="1"/>
</calcChain>
</file>

<file path=xl/sharedStrings.xml><?xml version="1.0" encoding="utf-8"?>
<sst xmlns="http://schemas.openxmlformats.org/spreadsheetml/2006/main" count="220" uniqueCount="124">
  <si>
    <t xml:space="preserve">Mazowieckie Samorządowe Centrum Doskonalenia Nauczycieli
00-236 Warszawa, ul. Świętojerska 9, tel. (22) 536 60 00, www.mscdn.edu.pl
</t>
  </si>
  <si>
    <t>Załacznik nr 3 do Zapytania</t>
  </si>
  <si>
    <t>FORMULARZ CENOWY</t>
  </si>
  <si>
    <t>Wykaz prac</t>
  </si>
  <si>
    <t>J.m.</t>
  </si>
  <si>
    <t>Ilość</t>
  </si>
  <si>
    <t>Cena jedn.</t>
  </si>
  <si>
    <t>Wartość netto</t>
  </si>
  <si>
    <t>VAT</t>
  </si>
  <si>
    <t>Wartość brutto</t>
  </si>
  <si>
    <t>Wykonanie sufitu kasetonowego (amstrong)</t>
  </si>
  <si>
    <t>m2</t>
  </si>
  <si>
    <t xml:space="preserve">Przedścianki na stelażu z KG (podwójne płytowanie) </t>
  </si>
  <si>
    <t>Gipsowanie</t>
  </si>
  <si>
    <t>Malowanie dwukrotne + gruntowanie</t>
  </si>
  <si>
    <t>Położenie płytek na ściany (w tym 34 otwory)</t>
  </si>
  <si>
    <t xml:space="preserve">Montaż narożników zewnętrznych - płytki </t>
  </si>
  <si>
    <t>mb</t>
  </si>
  <si>
    <t>Położenie płytek na podłogę</t>
  </si>
  <si>
    <t>Montaż kratek wentylacyjnych</t>
  </si>
  <si>
    <t>szt.</t>
  </si>
  <si>
    <t>Montaż umywalek</t>
  </si>
  <si>
    <t>Montaż baterii</t>
  </si>
  <si>
    <t xml:space="preserve">Montaż parapetu </t>
  </si>
  <si>
    <t>Montaż pisuaru wraz z akcesoriami</t>
  </si>
  <si>
    <t>Montaż miski WC</t>
  </si>
  <si>
    <t>Gruntowanie ścian i podłogi</t>
  </si>
  <si>
    <t>Wykonanie rewizji</t>
  </si>
  <si>
    <t>Zabezpieczenie miejsca pracy</t>
  </si>
  <si>
    <t>Transport</t>
  </si>
  <si>
    <t>Wnoszenie towaru</t>
  </si>
  <si>
    <t xml:space="preserve">Wynajęcie kontenerów i utylizacja śmieci </t>
  </si>
  <si>
    <t>SUMA</t>
  </si>
  <si>
    <t>kpl.</t>
  </si>
  <si>
    <t>Drzwi + ościeżnice</t>
  </si>
  <si>
    <t>Posadzka cementowa 20kg</t>
  </si>
  <si>
    <t>Gipsy + gładź 20kg</t>
  </si>
  <si>
    <t>Kleje do płytek elastyczny 20kg</t>
  </si>
  <si>
    <t>Płyty gipsowe impregnowane - zielone</t>
  </si>
  <si>
    <t>Stelaże, profile, wieszaki, uchwyty</t>
  </si>
  <si>
    <t>Grunt 5l</t>
  </si>
  <si>
    <t>Narożniki zewnętrzne do wykończenia płytek</t>
  </si>
  <si>
    <t>Fugi i sylikony</t>
  </si>
  <si>
    <t>Kołki, wkręty, taśmy, folie, pianki</t>
  </si>
  <si>
    <t>Hydroizolacja dwuskładnikowa</t>
  </si>
  <si>
    <t>kg</t>
  </si>
  <si>
    <t>Rewizja</t>
  </si>
  <si>
    <t>Prace remontowe</t>
  </si>
  <si>
    <t>Materiały i elementy wyposażenia</t>
  </si>
  <si>
    <t>Ścianka działowa pisuarów</t>
  </si>
  <si>
    <t xml:space="preserve">Pomiar wraz z montażem kabin WC </t>
  </si>
  <si>
    <t xml:space="preserve">Pomiar wraz z montażem ścianek działowych pisuarów </t>
  </si>
  <si>
    <t xml:space="preserve">Pomiar wraz z montażem blatu umywalkowego </t>
  </si>
  <si>
    <t xml:space="preserve">Syfon umywalkowy mosiężny okrągły chrom </t>
  </si>
  <si>
    <t xml:space="preserve">Miska WC wisząca biała </t>
  </si>
  <si>
    <t>Przycisk spłukujący chrom błyszczący do stelaża WC</t>
  </si>
  <si>
    <t>Deska sedesowa wolnoopadająca z funkcją łatwego wypinania</t>
  </si>
  <si>
    <t xml:space="preserve">Spłuczka ciśnieniowa natynkowa </t>
  </si>
  <si>
    <t xml:space="preserve">Sitko ze stali nierdzewnej do pisuarów </t>
  </si>
  <si>
    <t xml:space="preserve">Bateria umywalkowa stojąca </t>
  </si>
  <si>
    <t xml:space="preserve">Blat umywalkowy </t>
  </si>
  <si>
    <t>MSCDN.ZP.26.7.2.2021</t>
  </si>
  <si>
    <t>Farba biała Anti-Reflex 10l</t>
  </si>
  <si>
    <t>Wykaz materiałów i elementów wyposażenia (zgodnie z załączonym projektem i opisem)</t>
  </si>
  <si>
    <r>
      <t xml:space="preserve">UWAGA!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theme="1"/>
        <rFont val="Calibri"/>
        <family val="2"/>
        <charset val="238"/>
        <scheme val="minor"/>
      </rPr>
      <t xml:space="preserve">   WYCENĘ MATERIAŁÓW I WYPOSAŻENIA NALEŻY WYPEŁNIĆ ZGODNIE Z WYKAZEM ZAWARTYM W SZCZEGÓŁOWYM OPISEM PRZEDMIOTU ZAMÓWEINIA</t>
    </r>
  </si>
  <si>
    <t>Lp.</t>
  </si>
  <si>
    <t>1.</t>
  </si>
  <si>
    <t>5.</t>
  </si>
  <si>
    <t>3.</t>
  </si>
  <si>
    <t>4.</t>
  </si>
  <si>
    <t>7.</t>
  </si>
  <si>
    <t>2.</t>
  </si>
  <si>
    <t>8.</t>
  </si>
  <si>
    <t>6.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</si>
  <si>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</si>
  <si>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</si>
  <si>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</si>
  <si>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</si>
  <si>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</si>
  <si>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</si>
  <si>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</si>
  <si>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</si>
  <si>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</si>
  <si>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</si>
  <si>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</si>
  <si>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</si>
  <si>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</si>
  <si>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</si>
  <si>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</si>
  <si>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</si>
  <si>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</si>
  <si>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</si>
  <si>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Montaż progu, listwy aluminiowe</t>
  </si>
  <si>
    <t>Montaż drzwi i ościeżnicy</t>
  </si>
  <si>
    <t>Hydroizolacja dwuskładnikowa powyżej 4mm</t>
  </si>
  <si>
    <t>27.</t>
  </si>
  <si>
    <t xml:space="preserve">Płytka ścienna </t>
  </si>
  <si>
    <t>Płytka scienna</t>
  </si>
  <si>
    <t xml:space="preserve">Płytka podłogowa </t>
  </si>
  <si>
    <t xml:space="preserve">Lustro na zamówienie </t>
  </si>
  <si>
    <t xml:space="preserve">Zaprawa klejąca </t>
  </si>
  <si>
    <t>Zaprawa spoinująca</t>
  </si>
  <si>
    <t>Masa szpachlowa</t>
  </si>
  <si>
    <t>Taśma spoinowa</t>
  </si>
  <si>
    <t>Taśma uszczelniająca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</si>
  <si>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</si>
  <si>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</si>
  <si>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</si>
  <si>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</si>
  <si>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</si>
  <si>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</si>
  <si>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</si>
  <si>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</si>
  <si>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</si>
  <si>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</si>
  <si>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 xml:space="preserve">Zestaw 2 szt. kabin sanitarnych z drzwiami </t>
  </si>
  <si>
    <t xml:space="preserve">Pomiar wraz z montażem lustra </t>
  </si>
  <si>
    <t xml:space="preserve">Umywalka blatowa </t>
  </si>
  <si>
    <t>Pisuar biały pojedynczy</t>
  </si>
  <si>
    <t>Parapet</t>
  </si>
  <si>
    <t>System sufitowy Amstrong</t>
  </si>
  <si>
    <t>Demontaż parapetu</t>
  </si>
  <si>
    <t xml:space="preserve">Wykonanie posadzki  z warstwą wyrównawczą </t>
  </si>
  <si>
    <t>Kratka wentylacyjna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</si>
</sst>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theme="4" tint="-0.249977111117893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8" tint="-0.2499465926084170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164" fontId="3" fillId="3" borderId="3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0" fillId="0" borderId="11" xfId="0" applyBorder="1"/>
    <xf numFmtId="0" fontId="2" fillId="2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justify" vertic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left" vertical="center" wrapText="1"/>
    </xf>
    <xf numFmtId="0" fontId="3" fillId="4" borderId="11" xfId="0" applyFont="1" applyFill="1" applyBorder="1" applyAlignment="1">
      <alignment horizontal="center" vertical="center" wrapText="1"/>
    </xf>
    <xf numFmtId="164" fontId="3" fillId="4" borderId="11" xfId="0" applyNumberFormat="1" applyFont="1" applyFill="1" applyBorder="1" applyAlignment="1">
      <alignment horizontal="center" vertical="center" wrapText="1"/>
    </xf>
    <xf numFmtId="164" fontId="3" fillId="4" borderId="7" xfId="0" applyNumberFormat="1" applyFont="1" applyFill="1" applyBorder="1" applyAlignment="1">
      <alignment horizontal="center" vertical="center" wrapText="1"/>
    </xf>
    <xf numFmtId="164" fontId="3" fillId="4" borderId="8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/>
    </xf>
    <xf numFmtId="14" fontId="4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2" fillId="0" borderId="11" xfId="0" applyFont="1" applyBorder="1" applyAlignment="1">
      <alignment horizontal="right" vertical="center" wrapText="1"/>
    </xf>
    <xf numFmtId="0" fontId="5" fillId="4" borderId="0" xfId="0" applyFont="1" applyFill="1" applyAlignment="1">
      <alignment horizontal="left" wrapText="1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DEC8EE"/>
      <color rgb="FFC7A1E3"/>
      <color rgb="FFCAFB99"/>
      <color rgb="FFFD7B7B"/>
      <color rgb="FFF3F3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0</xdr:row>
      <xdr:rowOff>180975</xdr:rowOff>
    </xdr:from>
    <xdr:to>
      <xdr:col>1</xdr:col>
      <xdr:colOff>1680210</xdr:colOff>
      <xdr:row>1</xdr:row>
      <xdr:rowOff>247015</xdr:rowOff>
    </xdr:to>
    <xdr:pic>
      <xdr:nvPicPr>
        <xdr:cNvPr id="57" name="Obraz 56" descr="C:\Users\TP\Desktop\MSCDN_logo_kr-1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80975"/>
          <a:ext cx="1442085" cy="3613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1"/>
  <sheetViews>
    <sheetView showGridLines="0" tabSelected="1" topLeftCell="A37" zoomScaleNormal="100" workbookViewId="0">
      <selection activeCell="M41" sqref="M41"/>
    </sheetView>
  </sheetViews>
  <sheetFormatPr defaultRowHeight="14.4" x14ac:dyDescent="0.3"/>
  <cols>
    <col min="1" max="1" width="4.109375" customWidth="1"/>
    <col min="2" max="2" width="47.33203125" customWidth="1"/>
    <col min="3" max="3" width="7.5546875" style="1" customWidth="1"/>
    <col min="4" max="4" width="12.5546875" style="1" customWidth="1"/>
    <col min="5" max="5" width="11" style="1" customWidth="1"/>
    <col min="6" max="6" width="15.6640625" customWidth="1"/>
    <col min="7" max="7" width="16.6640625" customWidth="1"/>
    <col min="8" max="8" width="17.88671875" customWidth="1"/>
    <col min="11" max="11" width="10.109375" bestFit="1" customWidth="1"/>
  </cols>
  <sheetData>
    <row r="1" spans="1:9" ht="23.25" customHeight="1" x14ac:dyDescent="0.3"/>
    <row r="2" spans="1:9" ht="36" customHeight="1" x14ac:dyDescent="0.3">
      <c r="B2" s="35" t="s">
        <v>0</v>
      </c>
      <c r="C2" s="35"/>
      <c r="D2" s="35"/>
      <c r="E2" s="35"/>
      <c r="F2" s="35"/>
      <c r="G2" s="35"/>
      <c r="H2" s="35"/>
    </row>
    <row r="3" spans="1:9" ht="14.25" customHeight="1" x14ac:dyDescent="0.3">
      <c r="B3" s="34" t="s">
        <v>61</v>
      </c>
      <c r="C3" s="34"/>
      <c r="D3" s="3"/>
      <c r="E3" s="3"/>
      <c r="F3" s="2"/>
      <c r="G3" s="2"/>
      <c r="H3" s="2"/>
    </row>
    <row r="4" spans="1:9" ht="14.25" customHeight="1" x14ac:dyDescent="0.3">
      <c r="B4" s="4"/>
      <c r="C4" s="4"/>
      <c r="D4" s="3"/>
      <c r="E4" s="3"/>
      <c r="F4" s="36" t="s">
        <v>1</v>
      </c>
      <c r="G4" s="36"/>
      <c r="H4" s="36"/>
      <c r="I4" s="2"/>
    </row>
    <row r="5" spans="1:9" ht="14.25" customHeight="1" x14ac:dyDescent="0.3">
      <c r="B5" s="4"/>
      <c r="C5" s="4"/>
      <c r="D5" s="3"/>
      <c r="E5" s="3"/>
      <c r="F5" s="2"/>
      <c r="G5" s="5"/>
      <c r="H5" s="5"/>
      <c r="I5" s="2"/>
    </row>
    <row r="6" spans="1:9" ht="14.25" customHeight="1" x14ac:dyDescent="0.35">
      <c r="B6" s="37" t="s">
        <v>2</v>
      </c>
      <c r="C6" s="37"/>
      <c r="D6" s="37"/>
      <c r="E6" s="37"/>
      <c r="F6" s="37"/>
      <c r="G6" s="37"/>
      <c r="H6" s="37"/>
      <c r="I6" s="2"/>
    </row>
    <row r="7" spans="1:9" x14ac:dyDescent="0.3">
      <c r="B7" s="2"/>
      <c r="C7" s="3"/>
      <c r="D7" s="3"/>
      <c r="E7" s="3"/>
      <c r="F7" s="2"/>
      <c r="G7" s="2"/>
      <c r="H7" s="2"/>
    </row>
    <row r="8" spans="1:9" ht="15" thickBot="1" x14ac:dyDescent="0.35">
      <c r="B8" s="2"/>
      <c r="C8" s="3"/>
      <c r="D8" s="3"/>
      <c r="E8" s="3"/>
      <c r="F8" s="2"/>
      <c r="G8" s="2"/>
      <c r="H8" s="2"/>
    </row>
    <row r="9" spans="1:9" ht="15" thickBot="1" x14ac:dyDescent="0.35">
      <c r="A9" s="22" t="s">
        <v>65</v>
      </c>
      <c r="B9" s="17" t="s">
        <v>3</v>
      </c>
      <c r="C9" s="17" t="s">
        <v>4</v>
      </c>
      <c r="D9" s="17" t="s">
        <v>5</v>
      </c>
      <c r="E9" s="17" t="s">
        <v>6</v>
      </c>
      <c r="F9" s="7" t="s">
        <v>7</v>
      </c>
      <c r="G9" s="7" t="s">
        <v>8</v>
      </c>
      <c r="H9" s="6" t="s">
        <v>9</v>
      </c>
    </row>
    <row r="10" spans="1:9" ht="18" customHeight="1" thickBot="1" x14ac:dyDescent="0.35">
      <c r="A10" s="16" t="s">
        <v>66</v>
      </c>
      <c r="B10" s="18" t="s">
        <v>10</v>
      </c>
      <c r="C10" s="19" t="s">
        <v>11</v>
      </c>
      <c r="D10" s="19">
        <v>14.6</v>
      </c>
      <c r="E10" s="20"/>
      <c r="F10" s="9">
        <f>D10*E10</f>
        <v>0</v>
      </c>
      <c r="G10" s="9">
        <f>F10*23%</f>
        <v>0</v>
      </c>
      <c r="H10" s="8">
        <f>F10+G10</f>
        <v>0</v>
      </c>
    </row>
    <row r="11" spans="1:9" ht="18.75" customHeight="1" thickBot="1" x14ac:dyDescent="0.35">
      <c r="A11" s="16" t="s">
        <v>71</v>
      </c>
      <c r="B11" s="18" t="s">
        <v>12</v>
      </c>
      <c r="C11" s="19" t="s">
        <v>11</v>
      </c>
      <c r="D11" s="19">
        <v>59.7</v>
      </c>
      <c r="E11" s="20"/>
      <c r="F11" s="9">
        <f t="shared" ref="F11:F31" si="0">D11*E11</f>
        <v>0</v>
      </c>
      <c r="G11" s="9">
        <f t="shared" ref="G11:G29" si="1">F11*23%</f>
        <v>0</v>
      </c>
      <c r="H11" s="8">
        <f t="shared" ref="H11:H36" si="2">F11+G11</f>
        <v>0</v>
      </c>
    </row>
    <row r="12" spans="1:9" ht="16.2" customHeight="1" thickBot="1" x14ac:dyDescent="0.35">
      <c r="A12" s="16" t="s">
        <v>68</v>
      </c>
      <c r="B12" s="18" t="s">
        <v>122</v>
      </c>
      <c r="C12" s="19" t="s">
        <v>11</v>
      </c>
      <c r="D12" s="19">
        <v>14.6</v>
      </c>
      <c r="E12" s="20"/>
      <c r="F12" s="9">
        <f t="shared" si="0"/>
        <v>0</v>
      </c>
      <c r="G12" s="9">
        <f t="shared" si="1"/>
        <v>0</v>
      </c>
      <c r="H12" s="8">
        <f t="shared" si="2"/>
        <v>0</v>
      </c>
    </row>
    <row r="13" spans="1:9" ht="15" thickBot="1" x14ac:dyDescent="0.35">
      <c r="A13" s="16" t="s">
        <v>69</v>
      </c>
      <c r="B13" s="18" t="s">
        <v>13</v>
      </c>
      <c r="C13" s="19" t="s">
        <v>11</v>
      </c>
      <c r="D13" s="19">
        <v>37.6</v>
      </c>
      <c r="E13" s="20"/>
      <c r="F13" s="9">
        <f t="shared" si="0"/>
        <v>0</v>
      </c>
      <c r="G13" s="9">
        <f t="shared" si="1"/>
        <v>0</v>
      </c>
      <c r="H13" s="8">
        <f t="shared" si="2"/>
        <v>0</v>
      </c>
    </row>
    <row r="14" spans="1:9" ht="15" thickBot="1" x14ac:dyDescent="0.35">
      <c r="A14" s="16" t="s">
        <v>67</v>
      </c>
      <c r="B14" s="18" t="s">
        <v>14</v>
      </c>
      <c r="C14" s="19" t="s">
        <v>11</v>
      </c>
      <c r="D14" s="19">
        <v>37.6</v>
      </c>
      <c r="E14" s="20"/>
      <c r="F14" s="9">
        <f t="shared" si="0"/>
        <v>0</v>
      </c>
      <c r="G14" s="9">
        <f t="shared" si="1"/>
        <v>0</v>
      </c>
      <c r="H14" s="8">
        <f t="shared" si="2"/>
        <v>0</v>
      </c>
    </row>
    <row r="15" spans="1:9" ht="15" thickBot="1" x14ac:dyDescent="0.35">
      <c r="A15" s="16" t="s">
        <v>73</v>
      </c>
      <c r="B15" s="18" t="s">
        <v>15</v>
      </c>
      <c r="C15" s="19" t="s">
        <v>11</v>
      </c>
      <c r="D15" s="19">
        <v>41.8</v>
      </c>
      <c r="E15" s="20"/>
      <c r="F15" s="9">
        <f t="shared" si="0"/>
        <v>0</v>
      </c>
      <c r="G15" s="9">
        <f t="shared" si="1"/>
        <v>0</v>
      </c>
      <c r="H15" s="8">
        <f t="shared" si="2"/>
        <v>0</v>
      </c>
    </row>
    <row r="16" spans="1:9" ht="15" thickBot="1" x14ac:dyDescent="0.35">
      <c r="A16" s="16" t="s">
        <v>70</v>
      </c>
      <c r="B16" s="18" t="s">
        <v>16</v>
      </c>
      <c r="C16" s="19" t="s">
        <v>17</v>
      </c>
      <c r="D16" s="19">
        <v>18.600000000000001</v>
      </c>
      <c r="E16" s="20"/>
      <c r="F16" s="9">
        <f t="shared" si="0"/>
        <v>0</v>
      </c>
      <c r="G16" s="9">
        <f t="shared" si="1"/>
        <v>0</v>
      </c>
      <c r="H16" s="8">
        <f t="shared" si="2"/>
        <v>0</v>
      </c>
    </row>
    <row r="17" spans="1:8" ht="15" thickBot="1" x14ac:dyDescent="0.35">
      <c r="A17" s="16" t="s">
        <v>72</v>
      </c>
      <c r="B17" s="18" t="s">
        <v>18</v>
      </c>
      <c r="C17" s="19" t="s">
        <v>11</v>
      </c>
      <c r="D17" s="19">
        <v>14.6</v>
      </c>
      <c r="E17" s="20"/>
      <c r="F17" s="9">
        <f t="shared" si="0"/>
        <v>0</v>
      </c>
      <c r="G17" s="9">
        <f t="shared" si="1"/>
        <v>0</v>
      </c>
      <c r="H17" s="8">
        <f t="shared" si="2"/>
        <v>0</v>
      </c>
    </row>
    <row r="18" spans="1:8" ht="15" thickBot="1" x14ac:dyDescent="0.35">
      <c r="A18" s="16" t="s">
        <v>74</v>
      </c>
      <c r="B18" s="24" t="s">
        <v>92</v>
      </c>
      <c r="C18" s="25" t="s">
        <v>17</v>
      </c>
      <c r="D18" s="25">
        <v>1.8</v>
      </c>
      <c r="E18" s="20"/>
      <c r="F18" s="9">
        <f t="shared" si="0"/>
        <v>0</v>
      </c>
      <c r="G18" s="9">
        <f t="shared" si="1"/>
        <v>0</v>
      </c>
      <c r="H18" s="8">
        <f t="shared" si="2"/>
        <v>0</v>
      </c>
    </row>
    <row r="19" spans="1:8" ht="15" thickBot="1" x14ac:dyDescent="0.35">
      <c r="A19" s="16" t="s">
        <v>75</v>
      </c>
      <c r="B19" s="18" t="s">
        <v>19</v>
      </c>
      <c r="C19" s="19" t="s">
        <v>20</v>
      </c>
      <c r="D19" s="19">
        <v>7</v>
      </c>
      <c r="E19" s="20"/>
      <c r="F19" s="9">
        <f t="shared" si="0"/>
        <v>0</v>
      </c>
      <c r="G19" s="9">
        <f t="shared" si="1"/>
        <v>0</v>
      </c>
      <c r="H19" s="8">
        <f t="shared" si="2"/>
        <v>0</v>
      </c>
    </row>
    <row r="20" spans="1:8" ht="15" thickBot="1" x14ac:dyDescent="0.35">
      <c r="A20" s="16" t="s">
        <v>76</v>
      </c>
      <c r="B20" s="18" t="s">
        <v>21</v>
      </c>
      <c r="C20" s="19" t="s">
        <v>20</v>
      </c>
      <c r="D20" s="19">
        <v>2</v>
      </c>
      <c r="E20" s="20"/>
      <c r="F20" s="9">
        <f t="shared" si="0"/>
        <v>0</v>
      </c>
      <c r="G20" s="9">
        <f t="shared" si="1"/>
        <v>0</v>
      </c>
      <c r="H20" s="8">
        <f t="shared" si="2"/>
        <v>0</v>
      </c>
    </row>
    <row r="21" spans="1:8" ht="15" thickBot="1" x14ac:dyDescent="0.35">
      <c r="A21" s="16" t="s">
        <v>77</v>
      </c>
      <c r="B21" s="18" t="s">
        <v>22</v>
      </c>
      <c r="C21" s="19" t="s">
        <v>20</v>
      </c>
      <c r="D21" s="19">
        <v>2</v>
      </c>
      <c r="E21" s="20"/>
      <c r="F21" s="9">
        <f t="shared" si="0"/>
        <v>0</v>
      </c>
      <c r="G21" s="9">
        <f t="shared" si="1"/>
        <v>0</v>
      </c>
      <c r="H21" s="8">
        <f t="shared" si="2"/>
        <v>0</v>
      </c>
    </row>
    <row r="22" spans="1:8" ht="15" thickBot="1" x14ac:dyDescent="0.35">
      <c r="A22" s="16" t="s">
        <v>78</v>
      </c>
      <c r="B22" s="18" t="s">
        <v>23</v>
      </c>
      <c r="C22" s="19" t="s">
        <v>17</v>
      </c>
      <c r="D22" s="19">
        <v>2.5</v>
      </c>
      <c r="E22" s="20"/>
      <c r="F22" s="9">
        <f t="shared" si="0"/>
        <v>0</v>
      </c>
      <c r="G22" s="9">
        <f t="shared" si="1"/>
        <v>0</v>
      </c>
      <c r="H22" s="8">
        <f t="shared" si="2"/>
        <v>0</v>
      </c>
    </row>
    <row r="23" spans="1:8" ht="15" thickBot="1" x14ac:dyDescent="0.35">
      <c r="A23" s="16" t="s">
        <v>79</v>
      </c>
      <c r="B23" s="18" t="s">
        <v>121</v>
      </c>
      <c r="C23" s="19" t="s">
        <v>17</v>
      </c>
      <c r="D23" s="19">
        <v>2.5</v>
      </c>
      <c r="E23" s="20"/>
      <c r="F23" s="9">
        <f t="shared" si="0"/>
        <v>0</v>
      </c>
      <c r="G23" s="9">
        <f t="shared" si="1"/>
        <v>0</v>
      </c>
      <c r="H23" s="8">
        <f t="shared" si="2"/>
        <v>0</v>
      </c>
    </row>
    <row r="24" spans="1:8" ht="15" thickBot="1" x14ac:dyDescent="0.35">
      <c r="A24" s="16" t="s">
        <v>80</v>
      </c>
      <c r="B24" s="18" t="s">
        <v>24</v>
      </c>
      <c r="C24" s="19" t="s">
        <v>20</v>
      </c>
      <c r="D24" s="19">
        <v>2</v>
      </c>
      <c r="E24" s="20"/>
      <c r="F24" s="9">
        <f t="shared" si="0"/>
        <v>0</v>
      </c>
      <c r="G24" s="9">
        <f t="shared" si="1"/>
        <v>0</v>
      </c>
      <c r="H24" s="8">
        <f t="shared" si="2"/>
        <v>0</v>
      </c>
    </row>
    <row r="25" spans="1:8" ht="15" thickBot="1" x14ac:dyDescent="0.35">
      <c r="A25" s="16" t="s">
        <v>81</v>
      </c>
      <c r="B25" s="18" t="s">
        <v>25</v>
      </c>
      <c r="C25" s="19" t="s">
        <v>20</v>
      </c>
      <c r="D25" s="19">
        <v>2</v>
      </c>
      <c r="E25" s="20"/>
      <c r="F25" s="9">
        <f t="shared" si="0"/>
        <v>0</v>
      </c>
      <c r="G25" s="9">
        <f t="shared" si="1"/>
        <v>0</v>
      </c>
      <c r="H25" s="8">
        <f t="shared" si="2"/>
        <v>0</v>
      </c>
    </row>
    <row r="26" spans="1:8" ht="15" thickBot="1" x14ac:dyDescent="0.35">
      <c r="A26" s="16" t="s">
        <v>82</v>
      </c>
      <c r="B26" s="18" t="s">
        <v>50</v>
      </c>
      <c r="C26" s="19" t="s">
        <v>20</v>
      </c>
      <c r="D26" s="19">
        <v>2</v>
      </c>
      <c r="E26" s="20"/>
      <c r="F26" s="9">
        <f t="shared" si="0"/>
        <v>0</v>
      </c>
      <c r="G26" s="9">
        <f t="shared" si="1"/>
        <v>0</v>
      </c>
      <c r="H26" s="8">
        <f t="shared" si="2"/>
        <v>0</v>
      </c>
    </row>
    <row r="27" spans="1:8" ht="15" thickBot="1" x14ac:dyDescent="0.35">
      <c r="A27" s="16" t="s">
        <v>83</v>
      </c>
      <c r="B27" s="18" t="s">
        <v>51</v>
      </c>
      <c r="C27" s="19" t="s">
        <v>20</v>
      </c>
      <c r="D27" s="19">
        <v>2</v>
      </c>
      <c r="E27" s="20"/>
      <c r="F27" s="9">
        <f t="shared" si="0"/>
        <v>0</v>
      </c>
      <c r="G27" s="9">
        <f t="shared" si="1"/>
        <v>0</v>
      </c>
      <c r="H27" s="8">
        <f t="shared" si="2"/>
        <v>0</v>
      </c>
    </row>
    <row r="28" spans="1:8" ht="18.75" customHeight="1" thickBot="1" x14ac:dyDescent="0.35">
      <c r="A28" s="16" t="s">
        <v>84</v>
      </c>
      <c r="B28" s="18" t="s">
        <v>52</v>
      </c>
      <c r="C28" s="19" t="s">
        <v>20</v>
      </c>
      <c r="D28" s="19">
        <v>1</v>
      </c>
      <c r="E28" s="20"/>
      <c r="F28" s="9">
        <f t="shared" si="0"/>
        <v>0</v>
      </c>
      <c r="G28" s="9">
        <f t="shared" si="1"/>
        <v>0</v>
      </c>
      <c r="H28" s="8">
        <f t="shared" si="2"/>
        <v>0</v>
      </c>
    </row>
    <row r="29" spans="1:8" ht="15" thickBot="1" x14ac:dyDescent="0.35">
      <c r="A29" s="16" t="s">
        <v>85</v>
      </c>
      <c r="B29" s="18" t="s">
        <v>116</v>
      </c>
      <c r="C29" s="19" t="s">
        <v>20</v>
      </c>
      <c r="D29" s="19">
        <v>1</v>
      </c>
      <c r="E29" s="20"/>
      <c r="F29" s="9">
        <f t="shared" si="0"/>
        <v>0</v>
      </c>
      <c r="G29" s="9">
        <f t="shared" si="1"/>
        <v>0</v>
      </c>
      <c r="H29" s="8">
        <f t="shared" si="2"/>
        <v>0</v>
      </c>
    </row>
    <row r="30" spans="1:8" ht="15" thickBot="1" x14ac:dyDescent="0.35">
      <c r="A30" s="16" t="s">
        <v>86</v>
      </c>
      <c r="B30" s="18" t="s">
        <v>26</v>
      </c>
      <c r="C30" s="19" t="s">
        <v>11</v>
      </c>
      <c r="D30" s="19">
        <v>86</v>
      </c>
      <c r="E30" s="20"/>
      <c r="F30" s="9">
        <f t="shared" si="0"/>
        <v>0</v>
      </c>
      <c r="G30" s="9">
        <f t="shared" ref="G30:G37" si="3">F30*23%</f>
        <v>0</v>
      </c>
      <c r="H30" s="8">
        <f t="shared" si="2"/>
        <v>0</v>
      </c>
    </row>
    <row r="31" spans="1:8" ht="15" thickBot="1" x14ac:dyDescent="0.35">
      <c r="A31" s="16" t="s">
        <v>87</v>
      </c>
      <c r="B31" s="18" t="s">
        <v>27</v>
      </c>
      <c r="C31" s="19" t="s">
        <v>20</v>
      </c>
      <c r="D31" s="19">
        <v>4</v>
      </c>
      <c r="E31" s="20"/>
      <c r="F31" s="9">
        <f t="shared" si="0"/>
        <v>0</v>
      </c>
      <c r="G31" s="9">
        <f t="shared" si="3"/>
        <v>0</v>
      </c>
      <c r="H31" s="8">
        <f t="shared" si="2"/>
        <v>0</v>
      </c>
    </row>
    <row r="32" spans="1:8" ht="15" thickBot="1" x14ac:dyDescent="0.35">
      <c r="A32" s="16" t="s">
        <v>88</v>
      </c>
      <c r="B32" s="18" t="s">
        <v>94</v>
      </c>
      <c r="C32" s="19" t="s">
        <v>11</v>
      </c>
      <c r="D32" s="19">
        <v>32</v>
      </c>
      <c r="E32" s="20"/>
      <c r="F32" s="9">
        <f t="shared" ref="F32:F37" si="4">D32*E32</f>
        <v>0</v>
      </c>
      <c r="G32" s="9">
        <f t="shared" si="3"/>
        <v>0</v>
      </c>
      <c r="H32" s="8">
        <f t="shared" si="2"/>
        <v>0</v>
      </c>
    </row>
    <row r="33" spans="1:8" ht="15" thickBot="1" x14ac:dyDescent="0.35">
      <c r="A33" s="16" t="s">
        <v>89</v>
      </c>
      <c r="B33" s="18" t="s">
        <v>28</v>
      </c>
      <c r="C33" s="19"/>
      <c r="D33" s="19">
        <v>1</v>
      </c>
      <c r="E33" s="20"/>
      <c r="F33" s="9">
        <f t="shared" si="4"/>
        <v>0</v>
      </c>
      <c r="G33" s="9">
        <f t="shared" si="3"/>
        <v>0</v>
      </c>
      <c r="H33" s="8">
        <f t="shared" si="2"/>
        <v>0</v>
      </c>
    </row>
    <row r="34" spans="1:8" ht="15" thickBot="1" x14ac:dyDescent="0.35">
      <c r="A34" s="16" t="s">
        <v>90</v>
      </c>
      <c r="B34" s="18" t="s">
        <v>29</v>
      </c>
      <c r="C34" s="19"/>
      <c r="D34" s="19">
        <v>1</v>
      </c>
      <c r="E34" s="20"/>
      <c r="F34" s="9">
        <f t="shared" si="4"/>
        <v>0</v>
      </c>
      <c r="G34" s="9">
        <f t="shared" si="3"/>
        <v>0</v>
      </c>
      <c r="H34" s="8">
        <f t="shared" si="2"/>
        <v>0</v>
      </c>
    </row>
    <row r="35" spans="1:8" ht="15" thickBot="1" x14ac:dyDescent="0.35">
      <c r="A35" s="16" t="s">
        <v>91</v>
      </c>
      <c r="B35" s="18" t="s">
        <v>30</v>
      </c>
      <c r="C35" s="19"/>
      <c r="D35" s="19">
        <v>1</v>
      </c>
      <c r="E35" s="20"/>
      <c r="F35" s="9">
        <f t="shared" si="4"/>
        <v>0</v>
      </c>
      <c r="G35" s="9">
        <f t="shared" si="3"/>
        <v>0</v>
      </c>
      <c r="H35" s="8">
        <f t="shared" si="2"/>
        <v>0</v>
      </c>
    </row>
    <row r="36" spans="1:8" ht="15" thickBot="1" x14ac:dyDescent="0.35">
      <c r="A36" s="16" t="s">
        <v>95</v>
      </c>
      <c r="B36" s="18" t="s">
        <v>31</v>
      </c>
      <c r="C36" s="19"/>
      <c r="D36" s="19">
        <v>1</v>
      </c>
      <c r="E36" s="20"/>
      <c r="F36" s="9">
        <f t="shared" si="4"/>
        <v>0</v>
      </c>
      <c r="G36" s="9">
        <f t="shared" si="3"/>
        <v>0</v>
      </c>
      <c r="H36" s="8">
        <f t="shared" si="2"/>
        <v>0</v>
      </c>
    </row>
    <row r="37" spans="1:8" ht="15" thickBot="1" x14ac:dyDescent="0.35">
      <c r="A37" s="16" t="s">
        <v>105</v>
      </c>
      <c r="B37" s="18" t="s">
        <v>93</v>
      </c>
      <c r="C37" s="19" t="s">
        <v>20</v>
      </c>
      <c r="D37" s="19">
        <v>1</v>
      </c>
      <c r="E37" s="20"/>
      <c r="F37" s="9">
        <f t="shared" si="4"/>
        <v>0</v>
      </c>
      <c r="G37" s="9">
        <f t="shared" si="3"/>
        <v>0</v>
      </c>
      <c r="H37" s="8">
        <f t="shared" ref="H37:H38" si="5">F37+G37</f>
        <v>0</v>
      </c>
    </row>
    <row r="38" spans="1:8" ht="30" customHeight="1" thickBot="1" x14ac:dyDescent="0.35">
      <c r="A38" s="38" t="s">
        <v>32</v>
      </c>
      <c r="B38" s="38"/>
      <c r="C38" s="38"/>
      <c r="D38" s="38"/>
      <c r="E38" s="38"/>
      <c r="F38" s="11">
        <f>SUM(F10:F37)</f>
        <v>0</v>
      </c>
      <c r="G38" s="11">
        <f>SUM(G10:G37)</f>
        <v>0</v>
      </c>
      <c r="H38" s="12">
        <f t="shared" si="5"/>
        <v>0</v>
      </c>
    </row>
    <row r="40" spans="1:8" ht="15" thickBot="1" x14ac:dyDescent="0.35"/>
    <row r="41" spans="1:8" ht="29.4" thickBot="1" x14ac:dyDescent="0.35">
      <c r="A41" s="23" t="s">
        <v>65</v>
      </c>
      <c r="B41" s="17" t="s">
        <v>63</v>
      </c>
      <c r="C41" s="17" t="s">
        <v>4</v>
      </c>
      <c r="D41" s="17" t="s">
        <v>5</v>
      </c>
      <c r="E41" s="17" t="s">
        <v>6</v>
      </c>
      <c r="F41" s="7" t="s">
        <v>7</v>
      </c>
      <c r="G41" s="7" t="s">
        <v>8</v>
      </c>
      <c r="H41" s="6" t="s">
        <v>9</v>
      </c>
    </row>
    <row r="42" spans="1:8" ht="15" thickBot="1" x14ac:dyDescent="0.35">
      <c r="A42" s="23" t="s">
        <v>66</v>
      </c>
      <c r="B42" s="18" t="s">
        <v>62</v>
      </c>
      <c r="C42" s="19" t="s">
        <v>20</v>
      </c>
      <c r="D42" s="19">
        <v>1</v>
      </c>
      <c r="E42" s="20"/>
      <c r="F42" s="8">
        <f>D42*E42</f>
        <v>0</v>
      </c>
      <c r="G42" s="9">
        <f>F42*23%</f>
        <v>0</v>
      </c>
      <c r="H42" s="8">
        <f>F42+G42</f>
        <v>0</v>
      </c>
    </row>
    <row r="43" spans="1:8" ht="15" thickBot="1" x14ac:dyDescent="0.35">
      <c r="A43" s="23" t="s">
        <v>71</v>
      </c>
      <c r="B43" s="18" t="s">
        <v>96</v>
      </c>
      <c r="C43" s="19" t="s">
        <v>11</v>
      </c>
      <c r="D43" s="19">
        <v>37.6</v>
      </c>
      <c r="E43" s="20"/>
      <c r="F43" s="8">
        <f t="shared" ref="F43:F78" si="6">D43*E43</f>
        <v>0</v>
      </c>
      <c r="G43" s="9">
        <f t="shared" ref="G43:G78" si="7">F43*23%</f>
        <v>0</v>
      </c>
      <c r="H43" s="8">
        <f t="shared" ref="H43:H78" si="8">F43+G43</f>
        <v>0</v>
      </c>
    </row>
    <row r="44" spans="1:8" ht="15" thickBot="1" x14ac:dyDescent="0.35">
      <c r="A44" s="23" t="s">
        <v>68</v>
      </c>
      <c r="B44" s="18" t="s">
        <v>97</v>
      </c>
      <c r="C44" s="19" t="s">
        <v>11</v>
      </c>
      <c r="D44" s="19">
        <v>4.46</v>
      </c>
      <c r="E44" s="20"/>
      <c r="F44" s="8">
        <f t="shared" si="6"/>
        <v>0</v>
      </c>
      <c r="G44" s="9">
        <f t="shared" si="7"/>
        <v>0</v>
      </c>
      <c r="H44" s="8">
        <f t="shared" si="8"/>
        <v>0</v>
      </c>
    </row>
    <row r="45" spans="1:8" ht="15" thickBot="1" x14ac:dyDescent="0.35">
      <c r="A45" s="23" t="s">
        <v>69</v>
      </c>
      <c r="B45" s="18" t="s">
        <v>98</v>
      </c>
      <c r="C45" s="19" t="s">
        <v>11</v>
      </c>
      <c r="D45" s="19">
        <v>16.39</v>
      </c>
      <c r="E45" s="20"/>
      <c r="F45" s="8">
        <f t="shared" si="6"/>
        <v>0</v>
      </c>
      <c r="G45" s="9">
        <f t="shared" si="7"/>
        <v>0</v>
      </c>
      <c r="H45" s="8">
        <f t="shared" si="8"/>
        <v>0</v>
      </c>
    </row>
    <row r="46" spans="1:8" ht="15" thickBot="1" x14ac:dyDescent="0.35">
      <c r="A46" s="23" t="s">
        <v>67</v>
      </c>
      <c r="B46" s="18" t="s">
        <v>117</v>
      </c>
      <c r="C46" s="19" t="s">
        <v>20</v>
      </c>
      <c r="D46" s="19">
        <v>2</v>
      </c>
      <c r="E46" s="20"/>
      <c r="F46" s="8">
        <f t="shared" si="6"/>
        <v>0</v>
      </c>
      <c r="G46" s="9">
        <f t="shared" si="7"/>
        <v>0</v>
      </c>
      <c r="H46" s="8">
        <f t="shared" si="8"/>
        <v>0</v>
      </c>
    </row>
    <row r="47" spans="1:8" ht="15" thickBot="1" x14ac:dyDescent="0.35">
      <c r="A47" s="23" t="s">
        <v>73</v>
      </c>
      <c r="B47" s="18" t="s">
        <v>53</v>
      </c>
      <c r="C47" s="19" t="s">
        <v>20</v>
      </c>
      <c r="D47" s="19">
        <v>2</v>
      </c>
      <c r="E47" s="20"/>
      <c r="F47" s="8">
        <f t="shared" si="6"/>
        <v>0</v>
      </c>
      <c r="G47" s="9">
        <f t="shared" si="7"/>
        <v>0</v>
      </c>
      <c r="H47" s="8">
        <f t="shared" si="8"/>
        <v>0</v>
      </c>
    </row>
    <row r="48" spans="1:8" ht="16.5" customHeight="1" thickBot="1" x14ac:dyDescent="0.35">
      <c r="A48" s="23" t="s">
        <v>70</v>
      </c>
      <c r="B48" s="18" t="s">
        <v>55</v>
      </c>
      <c r="C48" s="19" t="s">
        <v>20</v>
      </c>
      <c r="D48" s="19">
        <v>2</v>
      </c>
      <c r="E48" s="20"/>
      <c r="F48" s="8">
        <f t="shared" si="6"/>
        <v>0</v>
      </c>
      <c r="G48" s="9">
        <f t="shared" si="7"/>
        <v>0</v>
      </c>
      <c r="H48" s="8">
        <f t="shared" si="8"/>
        <v>0</v>
      </c>
    </row>
    <row r="49" spans="1:8" ht="15" thickBot="1" x14ac:dyDescent="0.35">
      <c r="A49" s="23" t="s">
        <v>72</v>
      </c>
      <c r="B49" s="18" t="s">
        <v>54</v>
      </c>
      <c r="C49" s="19" t="s">
        <v>20</v>
      </c>
      <c r="D49" s="19">
        <v>2</v>
      </c>
      <c r="E49" s="20"/>
      <c r="F49" s="8">
        <f t="shared" si="6"/>
        <v>0</v>
      </c>
      <c r="G49" s="9">
        <f t="shared" si="7"/>
        <v>0</v>
      </c>
      <c r="H49" s="8">
        <f t="shared" si="8"/>
        <v>0</v>
      </c>
    </row>
    <row r="50" spans="1:8" ht="29.4" thickBot="1" x14ac:dyDescent="0.35">
      <c r="A50" s="23" t="s">
        <v>74</v>
      </c>
      <c r="B50" s="18" t="s">
        <v>56</v>
      </c>
      <c r="C50" s="19" t="s">
        <v>20</v>
      </c>
      <c r="D50" s="19">
        <v>2</v>
      </c>
      <c r="E50" s="20"/>
      <c r="F50" s="8">
        <f t="shared" si="6"/>
        <v>0</v>
      </c>
      <c r="G50" s="9">
        <f t="shared" si="7"/>
        <v>0</v>
      </c>
      <c r="H50" s="8">
        <f t="shared" si="8"/>
        <v>0</v>
      </c>
    </row>
    <row r="51" spans="1:8" ht="15" thickBot="1" x14ac:dyDescent="0.35">
      <c r="A51" s="23" t="s">
        <v>75</v>
      </c>
      <c r="B51" s="18" t="s">
        <v>118</v>
      </c>
      <c r="C51" s="19" t="s">
        <v>20</v>
      </c>
      <c r="D51" s="19">
        <v>2</v>
      </c>
      <c r="E51" s="20"/>
      <c r="F51" s="8">
        <f t="shared" si="6"/>
        <v>0</v>
      </c>
      <c r="G51" s="9">
        <f t="shared" si="7"/>
        <v>0</v>
      </c>
      <c r="H51" s="8">
        <f t="shared" si="8"/>
        <v>0</v>
      </c>
    </row>
    <row r="52" spans="1:8" ht="15" thickBot="1" x14ac:dyDescent="0.35">
      <c r="A52" s="23" t="s">
        <v>76</v>
      </c>
      <c r="B52" s="18" t="s">
        <v>58</v>
      </c>
      <c r="C52" s="19" t="s">
        <v>20</v>
      </c>
      <c r="D52" s="19">
        <v>2</v>
      </c>
      <c r="E52" s="20"/>
      <c r="F52" s="8">
        <f t="shared" si="6"/>
        <v>0</v>
      </c>
      <c r="G52" s="9">
        <f t="shared" si="7"/>
        <v>0</v>
      </c>
      <c r="H52" s="8">
        <f t="shared" si="8"/>
        <v>0</v>
      </c>
    </row>
    <row r="53" spans="1:8" ht="15" thickBot="1" x14ac:dyDescent="0.35">
      <c r="A53" s="23" t="s">
        <v>77</v>
      </c>
      <c r="B53" s="18" t="s">
        <v>57</v>
      </c>
      <c r="C53" s="19" t="s">
        <v>20</v>
      </c>
      <c r="D53" s="19">
        <v>2</v>
      </c>
      <c r="E53" s="20"/>
      <c r="F53" s="8">
        <f t="shared" si="6"/>
        <v>0</v>
      </c>
      <c r="G53" s="9">
        <f t="shared" si="7"/>
        <v>0</v>
      </c>
      <c r="H53" s="8">
        <f t="shared" si="8"/>
        <v>0</v>
      </c>
    </row>
    <row r="54" spans="1:8" ht="15" thickBot="1" x14ac:dyDescent="0.35">
      <c r="A54" s="23" t="s">
        <v>78</v>
      </c>
      <c r="B54" s="18" t="s">
        <v>59</v>
      </c>
      <c r="C54" s="19" t="s">
        <v>20</v>
      </c>
      <c r="D54" s="19">
        <v>2</v>
      </c>
      <c r="E54" s="20"/>
      <c r="F54" s="8">
        <f t="shared" si="6"/>
        <v>0</v>
      </c>
      <c r="G54" s="9">
        <f t="shared" si="7"/>
        <v>0</v>
      </c>
      <c r="H54" s="8">
        <f t="shared" si="8"/>
        <v>0</v>
      </c>
    </row>
    <row r="55" spans="1:8" ht="15" thickBot="1" x14ac:dyDescent="0.35">
      <c r="A55" s="23" t="s">
        <v>79</v>
      </c>
      <c r="B55" s="18" t="s">
        <v>99</v>
      </c>
      <c r="C55" s="19" t="s">
        <v>11</v>
      </c>
      <c r="D55" s="19">
        <v>3.43</v>
      </c>
      <c r="E55" s="20"/>
      <c r="F55" s="8">
        <f t="shared" si="6"/>
        <v>0</v>
      </c>
      <c r="G55" s="9">
        <f t="shared" si="7"/>
        <v>0</v>
      </c>
      <c r="H55" s="8">
        <f t="shared" si="8"/>
        <v>0</v>
      </c>
    </row>
    <row r="56" spans="1:8" ht="15" thickBot="1" x14ac:dyDescent="0.35">
      <c r="A56" s="23" t="s">
        <v>80</v>
      </c>
      <c r="B56" s="18" t="s">
        <v>123</v>
      </c>
      <c r="C56" s="19" t="s">
        <v>20</v>
      </c>
      <c r="D56" s="19">
        <v>7</v>
      </c>
      <c r="E56" s="20"/>
      <c r="F56" s="8">
        <f t="shared" si="6"/>
        <v>0</v>
      </c>
      <c r="G56" s="9">
        <f t="shared" si="7"/>
        <v>0</v>
      </c>
      <c r="H56" s="8">
        <f t="shared" si="8"/>
        <v>0</v>
      </c>
    </row>
    <row r="57" spans="1:8" ht="15" thickBot="1" x14ac:dyDescent="0.35">
      <c r="A57" s="23" t="s">
        <v>81</v>
      </c>
      <c r="B57" s="21" t="s">
        <v>115</v>
      </c>
      <c r="C57" s="19" t="s">
        <v>33</v>
      </c>
      <c r="D57" s="19">
        <v>1</v>
      </c>
      <c r="E57" s="20"/>
      <c r="F57" s="8">
        <f t="shared" si="6"/>
        <v>0</v>
      </c>
      <c r="G57" s="9">
        <f t="shared" si="7"/>
        <v>0</v>
      </c>
      <c r="H57" s="8">
        <f t="shared" si="8"/>
        <v>0</v>
      </c>
    </row>
    <row r="58" spans="1:8" ht="15" thickBot="1" x14ac:dyDescent="0.35">
      <c r="A58" s="23" t="s">
        <v>82</v>
      </c>
      <c r="B58" s="21" t="s">
        <v>49</v>
      </c>
      <c r="C58" s="19" t="s">
        <v>20</v>
      </c>
      <c r="D58" s="19">
        <v>2</v>
      </c>
      <c r="E58" s="20"/>
      <c r="F58" s="8">
        <f t="shared" si="6"/>
        <v>0</v>
      </c>
      <c r="G58" s="9">
        <f t="shared" si="7"/>
        <v>0</v>
      </c>
      <c r="H58" s="8">
        <f t="shared" si="8"/>
        <v>0</v>
      </c>
    </row>
    <row r="59" spans="1:8" ht="15" thickBot="1" x14ac:dyDescent="0.35">
      <c r="A59" s="23" t="s">
        <v>83</v>
      </c>
      <c r="B59" s="21" t="s">
        <v>60</v>
      </c>
      <c r="C59" s="19" t="s">
        <v>20</v>
      </c>
      <c r="D59" s="19">
        <v>1</v>
      </c>
      <c r="E59" s="20"/>
      <c r="F59" s="8">
        <f t="shared" si="6"/>
        <v>0</v>
      </c>
      <c r="G59" s="9">
        <f t="shared" si="7"/>
        <v>0</v>
      </c>
      <c r="H59" s="8">
        <f t="shared" si="8"/>
        <v>0</v>
      </c>
    </row>
    <row r="60" spans="1:8" ht="15" thickBot="1" x14ac:dyDescent="0.35">
      <c r="A60" s="23" t="s">
        <v>84</v>
      </c>
      <c r="B60" s="18" t="s">
        <v>34</v>
      </c>
      <c r="C60" s="19" t="s">
        <v>33</v>
      </c>
      <c r="D60" s="19">
        <v>1</v>
      </c>
      <c r="E60" s="20"/>
      <c r="F60" s="8">
        <f t="shared" si="6"/>
        <v>0</v>
      </c>
      <c r="G60" s="9">
        <f t="shared" si="7"/>
        <v>0</v>
      </c>
      <c r="H60" s="8">
        <f t="shared" si="8"/>
        <v>0</v>
      </c>
    </row>
    <row r="61" spans="1:8" ht="15" thickBot="1" x14ac:dyDescent="0.35">
      <c r="A61" s="23" t="s">
        <v>85</v>
      </c>
      <c r="B61" s="18" t="s">
        <v>35</v>
      </c>
      <c r="C61" s="19" t="s">
        <v>20</v>
      </c>
      <c r="D61" s="19">
        <v>70</v>
      </c>
      <c r="E61" s="20"/>
      <c r="F61" s="8">
        <f t="shared" si="6"/>
        <v>0</v>
      </c>
      <c r="G61" s="9">
        <f t="shared" si="7"/>
        <v>0</v>
      </c>
      <c r="H61" s="8">
        <f t="shared" si="8"/>
        <v>0</v>
      </c>
    </row>
    <row r="62" spans="1:8" ht="15" thickBot="1" x14ac:dyDescent="0.35">
      <c r="A62" s="23" t="s">
        <v>86</v>
      </c>
      <c r="B62" s="18" t="s">
        <v>36</v>
      </c>
      <c r="C62" s="19" t="s">
        <v>20</v>
      </c>
      <c r="D62" s="19">
        <v>11</v>
      </c>
      <c r="E62" s="20"/>
      <c r="F62" s="8">
        <f t="shared" si="6"/>
        <v>0</v>
      </c>
      <c r="G62" s="9">
        <f t="shared" si="7"/>
        <v>0</v>
      </c>
      <c r="H62" s="8">
        <f t="shared" si="8"/>
        <v>0</v>
      </c>
    </row>
    <row r="63" spans="1:8" ht="15" thickBot="1" x14ac:dyDescent="0.35">
      <c r="A63" s="23" t="s">
        <v>87</v>
      </c>
      <c r="B63" s="18" t="s">
        <v>100</v>
      </c>
      <c r="C63" s="19" t="s">
        <v>45</v>
      </c>
      <c r="D63" s="19">
        <v>76</v>
      </c>
      <c r="E63" s="20"/>
      <c r="F63" s="8">
        <f t="shared" si="6"/>
        <v>0</v>
      </c>
      <c r="G63" s="9">
        <f t="shared" si="7"/>
        <v>0</v>
      </c>
      <c r="H63" s="8">
        <f t="shared" si="8"/>
        <v>0</v>
      </c>
    </row>
    <row r="64" spans="1:8" ht="15" thickBot="1" x14ac:dyDescent="0.35">
      <c r="A64" s="23" t="s">
        <v>88</v>
      </c>
      <c r="B64" s="18" t="s">
        <v>101</v>
      </c>
      <c r="C64" s="19" t="s">
        <v>45</v>
      </c>
      <c r="D64" s="19">
        <v>4.8</v>
      </c>
      <c r="E64" s="20"/>
      <c r="F64" s="8">
        <f t="shared" si="6"/>
        <v>0</v>
      </c>
      <c r="G64" s="9">
        <f t="shared" si="7"/>
        <v>0</v>
      </c>
      <c r="H64" s="8">
        <f t="shared" si="8"/>
        <v>0</v>
      </c>
    </row>
    <row r="65" spans="1:8" ht="15" thickBot="1" x14ac:dyDescent="0.35">
      <c r="A65" s="23" t="s">
        <v>89</v>
      </c>
      <c r="B65" s="18" t="s">
        <v>102</v>
      </c>
      <c r="C65" s="19" t="s">
        <v>45</v>
      </c>
      <c r="D65" s="19">
        <v>41.2</v>
      </c>
      <c r="E65" s="20"/>
      <c r="F65" s="8">
        <f t="shared" si="6"/>
        <v>0</v>
      </c>
      <c r="G65" s="9">
        <f t="shared" si="7"/>
        <v>0</v>
      </c>
      <c r="H65" s="8">
        <f t="shared" si="8"/>
        <v>0</v>
      </c>
    </row>
    <row r="66" spans="1:8" ht="15" thickBot="1" x14ac:dyDescent="0.35">
      <c r="A66" s="23" t="s">
        <v>90</v>
      </c>
      <c r="B66" s="18" t="s">
        <v>103</v>
      </c>
      <c r="C66" s="19" t="s">
        <v>20</v>
      </c>
      <c r="D66" s="19">
        <v>22</v>
      </c>
      <c r="E66" s="20"/>
      <c r="F66" s="8">
        <f t="shared" si="6"/>
        <v>0</v>
      </c>
      <c r="G66" s="9">
        <f t="shared" si="7"/>
        <v>0</v>
      </c>
      <c r="H66" s="8">
        <f t="shared" si="8"/>
        <v>0</v>
      </c>
    </row>
    <row r="67" spans="1:8" ht="15" thickBot="1" x14ac:dyDescent="0.35">
      <c r="A67" s="23" t="s">
        <v>91</v>
      </c>
      <c r="B67" s="18" t="s">
        <v>104</v>
      </c>
      <c r="C67" s="19" t="s">
        <v>20</v>
      </c>
      <c r="D67" s="19">
        <v>7</v>
      </c>
      <c r="E67" s="20"/>
      <c r="F67" s="8">
        <f t="shared" si="6"/>
        <v>0</v>
      </c>
      <c r="G67" s="9">
        <f t="shared" si="7"/>
        <v>0</v>
      </c>
      <c r="H67" s="8">
        <f t="shared" si="8"/>
        <v>0</v>
      </c>
    </row>
    <row r="68" spans="1:8" ht="15" thickBot="1" x14ac:dyDescent="0.35">
      <c r="A68" s="23" t="s">
        <v>95</v>
      </c>
      <c r="B68" s="18" t="s">
        <v>37</v>
      </c>
      <c r="C68" s="19" t="s">
        <v>20</v>
      </c>
      <c r="D68" s="19">
        <v>18</v>
      </c>
      <c r="E68" s="20"/>
      <c r="F68" s="8">
        <f t="shared" si="6"/>
        <v>0</v>
      </c>
      <c r="G68" s="9">
        <f t="shared" si="7"/>
        <v>0</v>
      </c>
      <c r="H68" s="8">
        <f t="shared" si="8"/>
        <v>0</v>
      </c>
    </row>
    <row r="69" spans="1:8" s="15" customFormat="1" ht="15" thickBot="1" x14ac:dyDescent="0.35">
      <c r="A69" s="23" t="s">
        <v>105</v>
      </c>
      <c r="B69" s="26" t="s">
        <v>38</v>
      </c>
      <c r="C69" s="27" t="s">
        <v>20</v>
      </c>
      <c r="D69" s="27">
        <v>44</v>
      </c>
      <c r="E69" s="28"/>
      <c r="F69" s="29">
        <f t="shared" si="6"/>
        <v>0</v>
      </c>
      <c r="G69" s="30">
        <f t="shared" si="7"/>
        <v>0</v>
      </c>
      <c r="H69" s="29">
        <f t="shared" si="8"/>
        <v>0</v>
      </c>
    </row>
    <row r="70" spans="1:8" ht="15" thickBot="1" x14ac:dyDescent="0.35">
      <c r="A70" s="23" t="s">
        <v>106</v>
      </c>
      <c r="B70" s="18" t="s">
        <v>39</v>
      </c>
      <c r="C70" s="19" t="s">
        <v>11</v>
      </c>
      <c r="D70" s="19">
        <v>68.64</v>
      </c>
      <c r="E70" s="20"/>
      <c r="F70" s="8">
        <f t="shared" si="6"/>
        <v>0</v>
      </c>
      <c r="G70" s="9">
        <f t="shared" si="7"/>
        <v>0</v>
      </c>
      <c r="H70" s="8">
        <f t="shared" si="8"/>
        <v>0</v>
      </c>
    </row>
    <row r="71" spans="1:8" ht="15" thickBot="1" x14ac:dyDescent="0.35">
      <c r="A71" s="23" t="s">
        <v>107</v>
      </c>
      <c r="B71" s="18" t="s">
        <v>40</v>
      </c>
      <c r="C71" s="19" t="s">
        <v>20</v>
      </c>
      <c r="D71" s="19">
        <v>7</v>
      </c>
      <c r="E71" s="20"/>
      <c r="F71" s="8">
        <f t="shared" si="6"/>
        <v>0</v>
      </c>
      <c r="G71" s="9">
        <f t="shared" si="7"/>
        <v>0</v>
      </c>
      <c r="H71" s="8">
        <f t="shared" si="8"/>
        <v>0</v>
      </c>
    </row>
    <row r="72" spans="1:8" ht="15" thickBot="1" x14ac:dyDescent="0.35">
      <c r="A72" s="23" t="s">
        <v>108</v>
      </c>
      <c r="B72" s="18" t="s">
        <v>41</v>
      </c>
      <c r="C72" s="19" t="s">
        <v>17</v>
      </c>
      <c r="D72" s="19">
        <v>18.600000000000001</v>
      </c>
      <c r="E72" s="20"/>
      <c r="F72" s="8">
        <f t="shared" si="6"/>
        <v>0</v>
      </c>
      <c r="G72" s="9">
        <f t="shared" si="7"/>
        <v>0</v>
      </c>
      <c r="H72" s="8">
        <f t="shared" si="8"/>
        <v>0</v>
      </c>
    </row>
    <row r="73" spans="1:8" ht="15" thickBot="1" x14ac:dyDescent="0.35">
      <c r="A73" s="23" t="s">
        <v>109</v>
      </c>
      <c r="B73" s="18" t="s">
        <v>42</v>
      </c>
      <c r="C73" s="19" t="s">
        <v>33</v>
      </c>
      <c r="D73" s="19">
        <v>1</v>
      </c>
      <c r="E73" s="20"/>
      <c r="F73" s="8">
        <f t="shared" si="6"/>
        <v>0</v>
      </c>
      <c r="G73" s="9">
        <f t="shared" si="7"/>
        <v>0</v>
      </c>
      <c r="H73" s="8">
        <f t="shared" si="8"/>
        <v>0</v>
      </c>
    </row>
    <row r="74" spans="1:8" ht="15" thickBot="1" x14ac:dyDescent="0.35">
      <c r="A74" s="23" t="s">
        <v>110</v>
      </c>
      <c r="B74" s="18" t="s">
        <v>43</v>
      </c>
      <c r="C74" s="19" t="s">
        <v>33</v>
      </c>
      <c r="D74" s="19">
        <v>1</v>
      </c>
      <c r="E74" s="20"/>
      <c r="F74" s="8">
        <f t="shared" si="6"/>
        <v>0</v>
      </c>
      <c r="G74" s="9">
        <f t="shared" si="7"/>
        <v>0</v>
      </c>
      <c r="H74" s="8">
        <f t="shared" si="8"/>
        <v>0</v>
      </c>
    </row>
    <row r="75" spans="1:8" ht="15" thickBot="1" x14ac:dyDescent="0.35">
      <c r="A75" s="23" t="s">
        <v>111</v>
      </c>
      <c r="B75" s="18" t="s">
        <v>44</v>
      </c>
      <c r="C75" s="19" t="s">
        <v>45</v>
      </c>
      <c r="D75" s="19">
        <v>65.260000000000005</v>
      </c>
      <c r="E75" s="20"/>
      <c r="F75" s="8">
        <f t="shared" si="6"/>
        <v>0</v>
      </c>
      <c r="G75" s="9">
        <f t="shared" si="7"/>
        <v>0</v>
      </c>
      <c r="H75" s="8">
        <f t="shared" si="8"/>
        <v>0</v>
      </c>
    </row>
    <row r="76" spans="1:8" ht="15" thickBot="1" x14ac:dyDescent="0.35">
      <c r="A76" s="23" t="s">
        <v>112</v>
      </c>
      <c r="B76" s="18" t="s">
        <v>46</v>
      </c>
      <c r="C76" s="19" t="s">
        <v>20</v>
      </c>
      <c r="D76" s="19">
        <v>4</v>
      </c>
      <c r="E76" s="20"/>
      <c r="F76" s="8">
        <f t="shared" si="6"/>
        <v>0</v>
      </c>
      <c r="G76" s="9">
        <f t="shared" si="7"/>
        <v>0</v>
      </c>
      <c r="H76" s="8">
        <f t="shared" si="8"/>
        <v>0</v>
      </c>
    </row>
    <row r="77" spans="1:8" ht="15" thickBot="1" x14ac:dyDescent="0.35">
      <c r="A77" s="23" t="s">
        <v>113</v>
      </c>
      <c r="B77" s="18" t="s">
        <v>119</v>
      </c>
      <c r="C77" s="19" t="s">
        <v>17</v>
      </c>
      <c r="D77" s="19">
        <v>2.5</v>
      </c>
      <c r="E77" s="20"/>
      <c r="F77" s="8">
        <f t="shared" si="6"/>
        <v>0</v>
      </c>
      <c r="G77" s="9">
        <f t="shared" si="7"/>
        <v>0</v>
      </c>
      <c r="H77" s="8">
        <f t="shared" si="8"/>
        <v>0</v>
      </c>
    </row>
    <row r="78" spans="1:8" ht="15" thickBot="1" x14ac:dyDescent="0.35">
      <c r="A78" s="23" t="s">
        <v>114</v>
      </c>
      <c r="B78" s="18" t="s">
        <v>120</v>
      </c>
      <c r="C78" s="19" t="s">
        <v>11</v>
      </c>
      <c r="D78" s="19">
        <v>14.6</v>
      </c>
      <c r="E78" s="20"/>
      <c r="F78" s="8">
        <f t="shared" si="6"/>
        <v>0</v>
      </c>
      <c r="G78" s="9">
        <f t="shared" si="7"/>
        <v>0</v>
      </c>
      <c r="H78" s="8">
        <f t="shared" si="8"/>
        <v>0</v>
      </c>
    </row>
    <row r="79" spans="1:8" ht="30" customHeight="1" thickBot="1" x14ac:dyDescent="0.35">
      <c r="A79" s="31" t="s">
        <v>32</v>
      </c>
      <c r="B79" s="32"/>
      <c r="C79" s="32"/>
      <c r="D79" s="32"/>
      <c r="E79" s="33"/>
      <c r="F79" s="13">
        <f>SUM(F42:F78)</f>
        <v>0</v>
      </c>
      <c r="G79" s="11">
        <f>SUM(G42:G78)</f>
        <v>0</v>
      </c>
      <c r="H79" s="11">
        <f t="shared" ref="H79" si="9">F79+G79</f>
        <v>0</v>
      </c>
    </row>
    <row r="81" spans="2:8" ht="15" thickBot="1" x14ac:dyDescent="0.35"/>
    <row r="82" spans="2:8" ht="34.5" customHeight="1" thickBot="1" x14ac:dyDescent="0.35">
      <c r="D82" s="42"/>
      <c r="E82" s="43"/>
      <c r="F82" s="7" t="s">
        <v>7</v>
      </c>
      <c r="G82" s="7" t="s">
        <v>8</v>
      </c>
      <c r="H82" s="6" t="s">
        <v>9</v>
      </c>
    </row>
    <row r="83" spans="2:8" ht="29.25" customHeight="1" thickBot="1" x14ac:dyDescent="0.35">
      <c r="D83" s="40" t="s">
        <v>47</v>
      </c>
      <c r="E83" s="41"/>
      <c r="F83" s="10">
        <f>F38</f>
        <v>0</v>
      </c>
      <c r="G83" s="10">
        <f>G38</f>
        <v>0</v>
      </c>
      <c r="H83" s="10">
        <f>H38</f>
        <v>0</v>
      </c>
    </row>
    <row r="84" spans="2:8" ht="34.5" customHeight="1" thickBot="1" x14ac:dyDescent="0.35">
      <c r="D84" s="40" t="s">
        <v>48</v>
      </c>
      <c r="E84" s="41"/>
      <c r="F84" s="10">
        <f>F79</f>
        <v>0</v>
      </c>
      <c r="G84" s="10">
        <f>G79</f>
        <v>0</v>
      </c>
      <c r="H84" s="10">
        <f>H79</f>
        <v>0</v>
      </c>
    </row>
    <row r="85" spans="2:8" ht="30" customHeight="1" thickBot="1" x14ac:dyDescent="0.35">
      <c r="D85" s="31" t="s">
        <v>32</v>
      </c>
      <c r="E85" s="33"/>
      <c r="F85" s="14">
        <f>F83+F84</f>
        <v>0</v>
      </c>
      <c r="G85" s="14">
        <f>G83+G84</f>
        <v>0</v>
      </c>
      <c r="H85" s="14">
        <f>H83+H84</f>
        <v>0</v>
      </c>
    </row>
    <row r="89" spans="2:8" s="15" customFormat="1" ht="15" customHeight="1" x14ac:dyDescent="0.3">
      <c r="B89" s="39" t="s">
        <v>64</v>
      </c>
      <c r="C89" s="39"/>
      <c r="D89" s="39"/>
      <c r="E89" s="39"/>
      <c r="F89" s="39"/>
      <c r="G89" s="39"/>
      <c r="H89" s="39"/>
    </row>
    <row r="90" spans="2:8" ht="15" customHeight="1" x14ac:dyDescent="0.3">
      <c r="B90" s="39"/>
      <c r="C90" s="39"/>
      <c r="D90" s="39"/>
      <c r="E90" s="39"/>
      <c r="F90" s="39"/>
      <c r="G90" s="39"/>
      <c r="H90" s="39"/>
    </row>
    <row r="91" spans="2:8" ht="32.25" customHeight="1" x14ac:dyDescent="0.3">
      <c r="B91" s="39"/>
      <c r="C91" s="39"/>
      <c r="D91" s="39"/>
      <c r="E91" s="39"/>
      <c r="F91" s="39"/>
      <c r="G91" s="39"/>
      <c r="H91" s="39"/>
    </row>
  </sheetData>
  <mergeCells count="11">
    <mergeCell ref="B89:H91"/>
    <mergeCell ref="D83:E83"/>
    <mergeCell ref="D84:E84"/>
    <mergeCell ref="D82:E82"/>
    <mergeCell ref="D85:E85"/>
    <mergeCell ref="A79:E79"/>
    <mergeCell ref="B3:C3"/>
    <mergeCell ref="B2:H2"/>
    <mergeCell ref="F4:H4"/>
    <mergeCell ref="B6:H6"/>
    <mergeCell ref="A38:E38"/>
  </mergeCells>
  <pageMargins left="0.51181102362204722" right="0.51181102362204722" top="0.55118110236220474" bottom="0.55118110236220474" header="0.31496062992125984" footer="0.31496062992125984"/>
  <pageSetup paperSize="9" fitToHeight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2021-05-11T12:30:36Z</dcterms:modified>
</cp:coreProperties>
</file>